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989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42" i="1" l="1"/>
  <c r="J44" i="1" s="1"/>
  <c r="J14" i="1"/>
  <c r="H14" i="1" l="1"/>
  <c r="I42" i="1"/>
  <c r="H42" i="1"/>
  <c r="I14" i="1"/>
  <c r="I44" i="1" s="1"/>
  <c r="H44" i="1" l="1"/>
  <c r="G42" i="1"/>
  <c r="F42" i="1"/>
  <c r="E42" i="1"/>
  <c r="E44" i="1" s="1"/>
  <c r="D42" i="1"/>
  <c r="C42" i="1"/>
  <c r="B42" i="1"/>
  <c r="G14" i="1"/>
  <c r="G44" i="1" s="1"/>
  <c r="F14" i="1"/>
  <c r="F44" i="1" s="1"/>
  <c r="E14" i="1"/>
  <c r="D14" i="1"/>
  <c r="D44" i="1" s="1"/>
  <c r="C14" i="1"/>
  <c r="C44" i="1" s="1"/>
  <c r="B14" i="1"/>
  <c r="B44" i="1" s="1"/>
</calcChain>
</file>

<file path=xl/sharedStrings.xml><?xml version="1.0" encoding="utf-8"?>
<sst xmlns="http://schemas.openxmlformats.org/spreadsheetml/2006/main" count="56" uniqueCount="47">
  <si>
    <t>Budget 2016/2017 - Mendon High School PTSA</t>
  </si>
  <si>
    <t>2012-2013</t>
  </si>
  <si>
    <t>2013-2014</t>
  </si>
  <si>
    <t>2014-2015</t>
  </si>
  <si>
    <t xml:space="preserve">2015-2016 </t>
  </si>
  <si>
    <t>2015-2016</t>
  </si>
  <si>
    <t>2016-17</t>
  </si>
  <si>
    <t>Actual</t>
  </si>
  <si>
    <t>Budget</t>
  </si>
  <si>
    <t>OPENING BALANCES</t>
  </si>
  <si>
    <t xml:space="preserve">  Balance - Checking</t>
  </si>
  <si>
    <t>TOTAL OPENING BALANCES</t>
  </si>
  <si>
    <t>INCOME</t>
  </si>
  <si>
    <t xml:space="preserve">  District Allotment</t>
  </si>
  <si>
    <t xml:space="preserve">  Donations Received</t>
  </si>
  <si>
    <t xml:space="preserve">  Interest Earned</t>
  </si>
  <si>
    <t xml:space="preserve">  Other Income (Senior Bash)</t>
  </si>
  <si>
    <t xml:space="preserve">        District Grant</t>
  </si>
  <si>
    <t>TOTAL INCOME</t>
  </si>
  <si>
    <t>EXPENSES</t>
  </si>
  <si>
    <t xml:space="preserve">  Awards</t>
  </si>
  <si>
    <t xml:space="preserve">  Cultural Arts</t>
  </si>
  <si>
    <t xml:space="preserve">  Gifting Program</t>
  </si>
  <si>
    <t xml:space="preserve">  Gifts, Memorials, Get Well, Thank you</t>
  </si>
  <si>
    <t xml:space="preserve">  Grant, Senior Bash </t>
  </si>
  <si>
    <t xml:space="preserve">  Link Crew Program</t>
  </si>
  <si>
    <t xml:space="preserve">  Homecoming</t>
  </si>
  <si>
    <t xml:space="preserve">  Senior Bash (expenses addn'l to grant)</t>
  </si>
  <si>
    <t xml:space="preserve">  Hospitality: Student &amp; Parent</t>
  </si>
  <si>
    <t xml:space="preserve">    Awards Night FSJ/National Honors</t>
  </si>
  <si>
    <t xml:space="preserve">    Awards Night Senior</t>
  </si>
  <si>
    <t xml:space="preserve">    Meeting Refreshments</t>
  </si>
  <si>
    <t xml:space="preserve">    Transfer student lunch</t>
  </si>
  <si>
    <t xml:space="preserve">    Urban Suburban Breakfast</t>
  </si>
  <si>
    <t xml:space="preserve">    Community Service Breakfast</t>
  </si>
  <si>
    <t xml:space="preserve">    Open House</t>
  </si>
  <si>
    <t xml:space="preserve">  Hospitality: Teachers &amp; Staff</t>
  </si>
  <si>
    <t xml:space="preserve">    Teacher Recognition</t>
  </si>
  <si>
    <t>Misc.</t>
  </si>
  <si>
    <t xml:space="preserve">    Directory Software</t>
  </si>
  <si>
    <t xml:space="preserve">    Parent Education (Speaker Gift)</t>
  </si>
  <si>
    <t xml:space="preserve">    Student Agendas</t>
  </si>
  <si>
    <t>TOTAL EXPENSES</t>
  </si>
  <si>
    <t>ENDING BALANCE</t>
  </si>
  <si>
    <t>2017-2018</t>
  </si>
  <si>
    <t>100 Days Until Graduation</t>
  </si>
  <si>
    <t xml:space="preserve">    Fall Superintents Day Support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</si>
</sst>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37" fontId="0" fillId="0" borderId="0" xfId="0" applyNumberFormat="1"/>
    <xf numFmtId="37" fontId="1" fillId="0" borderId="0" xfId="0" applyNumberFormat="1" applyFont="1"/>
    <xf numFmtId="0" fontId="0" fillId="0" borderId="0" xfId="0" applyFont="1"/>
    <xf numFmtId="37" fontId="0" fillId="0" borderId="0" xfId="0" applyNumberFormat="1" applyFont="1"/>
    <xf numFmtId="37" fontId="2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19" zoomScaleNormal="100" workbookViewId="0">
      <selection activeCell="K39" sqref="K39"/>
    </sheetView>
  </sheetViews>
  <sheetFormatPr defaultRowHeight="15" x14ac:dyDescent="0.25"/>
  <cols>
    <col min="1" max="1" width="42.42578125" bestFit="1" customWidth="1"/>
    <col min="2" max="2" width="9.5703125"/>
    <col min="3" max="3" width="9.85546875"/>
    <col min="4" max="4" width="10.140625"/>
    <col min="5" max="5" width="9.42578125"/>
    <col min="6" max="6" width="9.85546875"/>
    <col min="7" max="7" width="10" customWidth="1"/>
    <col min="8" max="8" width="8.140625" customWidth="1"/>
    <col min="9" max="9" width="8.28515625" customWidth="1"/>
    <col min="10" max="10" width="9.7109375" bestFit="1" customWidth="1"/>
    <col min="11" max="1025" width="8.42578125"/>
  </cols>
  <sheetData>
    <row r="1" spans="1:10" x14ac:dyDescent="0.25">
      <c r="A1" s="1" t="s">
        <v>0</v>
      </c>
      <c r="B1" s="1"/>
      <c r="C1" s="1"/>
      <c r="D1" s="1"/>
      <c r="E1" s="1"/>
    </row>
    <row r="2" spans="1:10" x14ac:dyDescent="0.25">
      <c r="A2" s="1"/>
      <c r="B2" s="2" t="s">
        <v>1</v>
      </c>
      <c r="C2" s="2" t="s">
        <v>2</v>
      </c>
      <c r="D2" s="2" t="s">
        <v>3</v>
      </c>
      <c r="E2" s="3" t="s">
        <v>3</v>
      </c>
      <c r="F2" s="1" t="s">
        <v>4</v>
      </c>
      <c r="G2" s="1" t="s">
        <v>5</v>
      </c>
      <c r="H2" s="2" t="s">
        <v>6</v>
      </c>
      <c r="I2" s="2" t="s">
        <v>6</v>
      </c>
      <c r="J2" t="s">
        <v>44</v>
      </c>
    </row>
    <row r="3" spans="1:10" x14ac:dyDescent="0.25">
      <c r="A3" s="1"/>
      <c r="B3" s="2" t="s">
        <v>7</v>
      </c>
      <c r="C3" s="2" t="s">
        <v>7</v>
      </c>
      <c r="D3" s="2" t="s">
        <v>8</v>
      </c>
      <c r="E3" s="2" t="s">
        <v>7</v>
      </c>
      <c r="F3" s="2" t="s">
        <v>8</v>
      </c>
      <c r="G3" s="2" t="s">
        <v>7</v>
      </c>
      <c r="H3" s="2" t="s">
        <v>8</v>
      </c>
      <c r="I3" s="2" t="s">
        <v>7</v>
      </c>
      <c r="J3" s="2" t="s">
        <v>8</v>
      </c>
    </row>
    <row r="4" spans="1:10" x14ac:dyDescent="0.25">
      <c r="A4" s="1" t="s">
        <v>9</v>
      </c>
      <c r="B4" s="4"/>
      <c r="C4" s="4"/>
      <c r="D4" s="4"/>
      <c r="E4" s="4"/>
      <c r="F4" s="4"/>
      <c r="G4" s="4"/>
    </row>
    <row r="5" spans="1:10" x14ac:dyDescent="0.25">
      <c r="A5" t="s">
        <v>10</v>
      </c>
      <c r="B5" s="4">
        <v>8814</v>
      </c>
      <c r="C5" s="4"/>
      <c r="D5" s="4">
        <v>7473</v>
      </c>
      <c r="E5" s="4">
        <v>7473</v>
      </c>
      <c r="F5" s="4">
        <v>6331</v>
      </c>
      <c r="G5" s="4">
        <v>6331</v>
      </c>
      <c r="H5" s="9">
        <v>5852</v>
      </c>
      <c r="I5" s="4">
        <v>5852</v>
      </c>
      <c r="J5" s="4">
        <v>6699</v>
      </c>
    </row>
    <row r="6" spans="1:10" x14ac:dyDescent="0.25">
      <c r="A6" s="1" t="s">
        <v>11</v>
      </c>
      <c r="B6" s="5">
        <v>8814</v>
      </c>
      <c r="C6" s="5">
        <v>9309</v>
      </c>
      <c r="D6" s="5">
        <v>7473</v>
      </c>
      <c r="E6" s="5">
        <v>7473</v>
      </c>
      <c r="F6" s="5">
        <v>6331</v>
      </c>
      <c r="G6" s="5">
        <v>6331</v>
      </c>
      <c r="H6" s="9">
        <v>5852</v>
      </c>
      <c r="I6" s="5">
        <v>5852</v>
      </c>
      <c r="J6" s="5">
        <v>6699</v>
      </c>
    </row>
    <row r="7" spans="1:10" x14ac:dyDescent="0.25">
      <c r="B7" s="4"/>
      <c r="C7" s="4"/>
      <c r="D7" s="4"/>
      <c r="E7" s="4"/>
      <c r="F7" s="4"/>
      <c r="G7" s="4"/>
    </row>
    <row r="8" spans="1:10" x14ac:dyDescent="0.25">
      <c r="A8" s="1" t="s">
        <v>12</v>
      </c>
      <c r="B8" s="4"/>
      <c r="C8" s="4"/>
      <c r="D8" s="4"/>
      <c r="E8" s="4"/>
      <c r="F8" s="4"/>
      <c r="G8" s="4"/>
    </row>
    <row r="9" spans="1:10" x14ac:dyDescent="0.25">
      <c r="A9" t="s">
        <v>13</v>
      </c>
      <c r="B9" s="4">
        <v>6617</v>
      </c>
      <c r="C9" s="4">
        <v>6972</v>
      </c>
      <c r="D9" s="4">
        <v>6715</v>
      </c>
      <c r="E9" s="4">
        <v>6610.5</v>
      </c>
      <c r="F9" s="4">
        <v>6571.5</v>
      </c>
      <c r="G9" s="4">
        <v>6513</v>
      </c>
      <c r="H9" s="9">
        <v>6552</v>
      </c>
      <c r="I9" s="4">
        <v>6513</v>
      </c>
      <c r="J9" s="4">
        <v>6500</v>
      </c>
    </row>
    <row r="10" spans="1:10" x14ac:dyDescent="0.25">
      <c r="A10" s="6" t="s">
        <v>14</v>
      </c>
      <c r="B10" s="4">
        <v>736</v>
      </c>
      <c r="C10" s="4">
        <v>390</v>
      </c>
      <c r="D10" s="4">
        <v>300</v>
      </c>
      <c r="E10" s="4">
        <v>0</v>
      </c>
      <c r="F10" s="4"/>
      <c r="G10" s="4"/>
    </row>
    <row r="11" spans="1:10" x14ac:dyDescent="0.25">
      <c r="A11" s="6" t="s">
        <v>15</v>
      </c>
      <c r="B11" s="4">
        <v>0</v>
      </c>
      <c r="C11" s="4">
        <v>0</v>
      </c>
      <c r="D11" s="4">
        <v>0</v>
      </c>
      <c r="E11" s="4"/>
      <c r="F11" s="4"/>
      <c r="G11" s="4"/>
    </row>
    <row r="12" spans="1:10" x14ac:dyDescent="0.25">
      <c r="A12" s="6" t="s">
        <v>16</v>
      </c>
      <c r="B12" s="4">
        <v>-25</v>
      </c>
      <c r="C12" s="4">
        <v>4796</v>
      </c>
      <c r="D12" s="4">
        <v>4000</v>
      </c>
      <c r="E12" s="4">
        <v>3925</v>
      </c>
      <c r="F12" s="4">
        <v>4000</v>
      </c>
      <c r="G12" s="4">
        <v>2034</v>
      </c>
      <c r="H12" s="9">
        <v>2100</v>
      </c>
      <c r="I12" s="4">
        <v>2488.63</v>
      </c>
      <c r="J12" s="4">
        <v>2000</v>
      </c>
    </row>
    <row r="13" spans="1:10" x14ac:dyDescent="0.25">
      <c r="A13" s="6" t="s">
        <v>17</v>
      </c>
      <c r="B13" s="4"/>
      <c r="C13" s="4"/>
      <c r="D13" s="4"/>
      <c r="E13" s="4"/>
      <c r="F13" s="4"/>
      <c r="G13" s="4"/>
      <c r="H13">
        <v>400</v>
      </c>
      <c r="I13">
        <v>400</v>
      </c>
    </row>
    <row r="14" spans="1:10" x14ac:dyDescent="0.25">
      <c r="A14" s="1" t="s">
        <v>18</v>
      </c>
      <c r="B14" s="5">
        <f t="shared" ref="B14:G14" si="0">SUM(B9:B12)</f>
        <v>7328</v>
      </c>
      <c r="C14" s="5">
        <f t="shared" si="0"/>
        <v>12158</v>
      </c>
      <c r="D14" s="5">
        <f t="shared" si="0"/>
        <v>11015</v>
      </c>
      <c r="E14" s="5">
        <f t="shared" si="0"/>
        <v>10535.5</v>
      </c>
      <c r="F14" s="5">
        <f t="shared" si="0"/>
        <v>10571.5</v>
      </c>
      <c r="G14" s="5">
        <f t="shared" si="0"/>
        <v>8547</v>
      </c>
      <c r="H14" s="8">
        <f>SUM(H9:H13)</f>
        <v>9052</v>
      </c>
      <c r="I14" s="5">
        <f>SUM(I8:I13)</f>
        <v>9401.630000000001</v>
      </c>
      <c r="J14" s="4">
        <f>SUM(J9:J13)</f>
        <v>8500</v>
      </c>
    </row>
    <row r="15" spans="1:10" x14ac:dyDescent="0.25">
      <c r="B15" s="4"/>
      <c r="C15" s="4"/>
      <c r="D15" s="4"/>
      <c r="E15" s="4"/>
      <c r="F15" s="4"/>
      <c r="G15" s="4"/>
    </row>
    <row r="16" spans="1:10" x14ac:dyDescent="0.25">
      <c r="A16" s="1" t="s">
        <v>19</v>
      </c>
      <c r="B16" s="4"/>
      <c r="C16" s="4"/>
      <c r="D16" s="4"/>
      <c r="E16" s="4"/>
      <c r="F16" s="4"/>
      <c r="G16" s="4"/>
    </row>
    <row r="17" spans="1:10" x14ac:dyDescent="0.25">
      <c r="A17" t="s">
        <v>20</v>
      </c>
      <c r="B17" s="4">
        <v>960</v>
      </c>
      <c r="C17" s="4">
        <v>960</v>
      </c>
      <c r="D17" s="4">
        <v>960</v>
      </c>
      <c r="E17" s="4">
        <v>900</v>
      </c>
      <c r="F17" s="4">
        <v>900</v>
      </c>
      <c r="G17" s="4">
        <v>900</v>
      </c>
      <c r="H17">
        <v>700</v>
      </c>
      <c r="I17" s="4">
        <v>870</v>
      </c>
      <c r="J17" s="4">
        <v>900</v>
      </c>
    </row>
    <row r="18" spans="1:10" x14ac:dyDescent="0.25">
      <c r="A18" s="6" t="s">
        <v>21</v>
      </c>
      <c r="B18" s="4">
        <v>0</v>
      </c>
      <c r="C18" s="4">
        <v>650</v>
      </c>
      <c r="D18" s="4">
        <v>1200</v>
      </c>
      <c r="E18" s="4"/>
      <c r="F18" s="4">
        <v>1200</v>
      </c>
      <c r="G18" s="4">
        <v>1200</v>
      </c>
      <c r="H18" s="9">
        <v>1200</v>
      </c>
      <c r="I18" s="4">
        <v>876.5</v>
      </c>
      <c r="J18" s="4">
        <v>1200</v>
      </c>
    </row>
    <row r="19" spans="1:10" x14ac:dyDescent="0.25">
      <c r="A19" t="s">
        <v>22</v>
      </c>
      <c r="B19" s="4">
        <v>282</v>
      </c>
      <c r="C19" s="4">
        <v>1636</v>
      </c>
      <c r="D19" s="4">
        <v>1500</v>
      </c>
      <c r="E19" s="4">
        <v>425</v>
      </c>
      <c r="F19" s="4">
        <v>1000</v>
      </c>
      <c r="G19" s="4">
        <v>511.86</v>
      </c>
      <c r="H19">
        <v>550</v>
      </c>
      <c r="I19" s="4">
        <v>0</v>
      </c>
      <c r="J19" s="4">
        <v>550</v>
      </c>
    </row>
    <row r="20" spans="1:10" x14ac:dyDescent="0.25">
      <c r="A20" t="s">
        <v>23</v>
      </c>
      <c r="B20" s="4">
        <v>0</v>
      </c>
      <c r="C20" s="4">
        <v>174</v>
      </c>
      <c r="D20" s="4">
        <v>50</v>
      </c>
      <c r="E20" s="4">
        <v>0</v>
      </c>
      <c r="F20" s="4">
        <v>50</v>
      </c>
      <c r="G20" s="4">
        <v>0</v>
      </c>
      <c r="H20">
        <v>50</v>
      </c>
      <c r="I20" s="4">
        <v>0</v>
      </c>
      <c r="J20" s="4">
        <v>50</v>
      </c>
    </row>
    <row r="21" spans="1:10" x14ac:dyDescent="0.25">
      <c r="A21" s="6" t="s">
        <v>24</v>
      </c>
      <c r="B21" s="4">
        <v>500</v>
      </c>
      <c r="C21" s="4">
        <v>500</v>
      </c>
      <c r="D21" s="4">
        <v>500</v>
      </c>
      <c r="E21" s="4">
        <v>500</v>
      </c>
      <c r="F21" s="4">
        <v>500</v>
      </c>
      <c r="G21" s="4">
        <v>500</v>
      </c>
    </row>
    <row r="22" spans="1:10" x14ac:dyDescent="0.25">
      <c r="A22" t="s">
        <v>25</v>
      </c>
      <c r="B22" s="4">
        <v>0</v>
      </c>
      <c r="C22" s="4">
        <v>219</v>
      </c>
      <c r="D22" s="4">
        <v>300</v>
      </c>
      <c r="E22" s="4">
        <v>270</v>
      </c>
      <c r="F22" s="4">
        <v>300</v>
      </c>
      <c r="G22" s="4">
        <v>0</v>
      </c>
      <c r="H22">
        <v>300</v>
      </c>
      <c r="I22" s="4">
        <v>300</v>
      </c>
      <c r="J22" s="4">
        <v>300</v>
      </c>
    </row>
    <row r="23" spans="1:10" x14ac:dyDescent="0.25">
      <c r="A23" s="6" t="s">
        <v>26</v>
      </c>
      <c r="B23" s="4">
        <v>503</v>
      </c>
      <c r="C23" s="4">
        <v>433</v>
      </c>
      <c r="D23" s="4">
        <v>400</v>
      </c>
      <c r="E23" s="4">
        <v>400</v>
      </c>
      <c r="F23" s="4">
        <v>400</v>
      </c>
      <c r="G23" s="4">
        <v>0</v>
      </c>
      <c r="H23">
        <v>400</v>
      </c>
      <c r="I23" s="4">
        <v>250</v>
      </c>
      <c r="J23" s="4">
        <v>400</v>
      </c>
    </row>
    <row r="24" spans="1:10" x14ac:dyDescent="0.25">
      <c r="A24" s="6" t="s">
        <v>45</v>
      </c>
      <c r="B24" s="4"/>
      <c r="C24" s="4"/>
      <c r="D24" s="4"/>
      <c r="E24" s="4"/>
      <c r="F24" s="4"/>
      <c r="G24" s="4"/>
      <c r="I24" s="4"/>
      <c r="J24" s="4">
        <v>300</v>
      </c>
    </row>
    <row r="25" spans="1:10" x14ac:dyDescent="0.25">
      <c r="A25" s="6" t="s">
        <v>27</v>
      </c>
      <c r="B25" s="4">
        <v>0</v>
      </c>
      <c r="C25" s="4">
        <v>4009</v>
      </c>
      <c r="D25" s="4">
        <v>4000</v>
      </c>
      <c r="E25" s="4">
        <v>4069.89</v>
      </c>
      <c r="F25" s="4">
        <v>4000</v>
      </c>
      <c r="G25" s="4">
        <v>2381.19</v>
      </c>
      <c r="H25" s="9">
        <v>3000</v>
      </c>
      <c r="I25" s="4">
        <v>3053</v>
      </c>
      <c r="J25" s="4">
        <v>2500</v>
      </c>
    </row>
    <row r="26" spans="1:10" x14ac:dyDescent="0.25">
      <c r="A26" s="1" t="s">
        <v>28</v>
      </c>
      <c r="B26" s="4"/>
      <c r="C26" s="4"/>
      <c r="D26" s="4"/>
      <c r="E26" s="4"/>
      <c r="F26" s="4"/>
      <c r="G26" s="4"/>
    </row>
    <row r="27" spans="1:10" x14ac:dyDescent="0.25">
      <c r="A27" s="6" t="s">
        <v>29</v>
      </c>
      <c r="B27" s="4">
        <v>374</v>
      </c>
      <c r="C27" s="4">
        <v>244</v>
      </c>
      <c r="D27" s="4">
        <v>400</v>
      </c>
      <c r="E27" s="4">
        <v>245</v>
      </c>
      <c r="F27" s="4">
        <v>350</v>
      </c>
      <c r="G27" s="4">
        <v>271.81</v>
      </c>
      <c r="H27">
        <v>300</v>
      </c>
      <c r="I27" s="4">
        <v>232.92</v>
      </c>
      <c r="J27" s="4">
        <v>300</v>
      </c>
    </row>
    <row r="28" spans="1:10" x14ac:dyDescent="0.25">
      <c r="A28" t="s">
        <v>30</v>
      </c>
      <c r="B28" s="4">
        <v>465</v>
      </c>
      <c r="C28" s="4">
        <v>301</v>
      </c>
      <c r="D28" s="4">
        <v>400</v>
      </c>
      <c r="E28" s="4">
        <v>368.74</v>
      </c>
      <c r="F28" s="4">
        <v>350</v>
      </c>
      <c r="G28" s="4">
        <v>275.93</v>
      </c>
      <c r="H28">
        <v>350</v>
      </c>
      <c r="I28" s="4">
        <v>362.26</v>
      </c>
      <c r="J28" s="4">
        <v>350</v>
      </c>
    </row>
    <row r="29" spans="1:10" x14ac:dyDescent="0.25">
      <c r="A29" t="s">
        <v>31</v>
      </c>
      <c r="B29" s="4">
        <v>43</v>
      </c>
      <c r="C29" s="4">
        <v>208</v>
      </c>
      <c r="D29" s="4">
        <v>50</v>
      </c>
      <c r="E29" s="4">
        <v>202.95</v>
      </c>
      <c r="F29" s="4">
        <v>50</v>
      </c>
      <c r="G29" s="4">
        <v>24.19</v>
      </c>
      <c r="H29">
        <v>50</v>
      </c>
      <c r="I29" s="4">
        <v>0</v>
      </c>
      <c r="J29" s="4">
        <v>50</v>
      </c>
    </row>
    <row r="30" spans="1:10" x14ac:dyDescent="0.25">
      <c r="A30" t="s">
        <v>32</v>
      </c>
      <c r="B30" s="4">
        <v>146</v>
      </c>
      <c r="C30" s="4">
        <v>65</v>
      </c>
      <c r="D30" s="4">
        <v>75</v>
      </c>
      <c r="E30" s="4">
        <v>66.67</v>
      </c>
      <c r="F30" s="4">
        <v>75</v>
      </c>
      <c r="G30" s="4">
        <v>62</v>
      </c>
      <c r="H30">
        <v>75</v>
      </c>
      <c r="I30" s="4">
        <v>80.06</v>
      </c>
      <c r="J30" s="4">
        <v>75</v>
      </c>
    </row>
    <row r="31" spans="1:10" x14ac:dyDescent="0.25">
      <c r="A31" s="6" t="s">
        <v>33</v>
      </c>
      <c r="B31" s="4">
        <v>0</v>
      </c>
      <c r="C31" s="4">
        <v>86</v>
      </c>
      <c r="D31" s="4">
        <v>75</v>
      </c>
      <c r="E31" s="4">
        <v>75</v>
      </c>
      <c r="F31" s="4">
        <v>75</v>
      </c>
      <c r="G31" s="4">
        <v>64.5</v>
      </c>
      <c r="H31">
        <v>75</v>
      </c>
      <c r="I31" s="4">
        <v>0</v>
      </c>
      <c r="J31" s="4">
        <v>75</v>
      </c>
    </row>
    <row r="32" spans="1:10" x14ac:dyDescent="0.25">
      <c r="A32" s="6" t="s">
        <v>34</v>
      </c>
      <c r="B32" s="5"/>
      <c r="C32" s="5"/>
      <c r="D32" s="5"/>
      <c r="E32" s="7">
        <v>125.02</v>
      </c>
      <c r="F32" s="4">
        <v>150</v>
      </c>
      <c r="G32" s="4">
        <v>128.12</v>
      </c>
      <c r="H32">
        <v>150</v>
      </c>
      <c r="I32" s="4">
        <v>0</v>
      </c>
      <c r="J32" s="4">
        <v>0</v>
      </c>
    </row>
    <row r="33" spans="1:10" x14ac:dyDescent="0.25">
      <c r="A33" s="6" t="s">
        <v>35</v>
      </c>
      <c r="B33" s="5"/>
      <c r="C33" s="5"/>
      <c r="D33" s="5"/>
      <c r="E33" s="7"/>
      <c r="F33" s="4">
        <v>150</v>
      </c>
      <c r="G33" s="4">
        <v>115.96</v>
      </c>
      <c r="H33">
        <v>150</v>
      </c>
      <c r="I33" s="4">
        <v>84.79</v>
      </c>
      <c r="J33" s="4">
        <v>150</v>
      </c>
    </row>
    <row r="34" spans="1:10" x14ac:dyDescent="0.25">
      <c r="A34" s="1" t="s">
        <v>36</v>
      </c>
      <c r="B34" s="4"/>
      <c r="C34" s="4"/>
      <c r="D34" s="4"/>
      <c r="E34" s="4"/>
      <c r="F34" s="4"/>
      <c r="G34" s="4"/>
    </row>
    <row r="35" spans="1:10" x14ac:dyDescent="0.25">
      <c r="A35" t="s">
        <v>46</v>
      </c>
      <c r="B35" s="4">
        <v>0</v>
      </c>
      <c r="C35" s="4">
        <v>163</v>
      </c>
      <c r="D35" s="4">
        <v>200</v>
      </c>
      <c r="E35" s="4">
        <v>195.86</v>
      </c>
      <c r="F35" s="4">
        <v>200</v>
      </c>
      <c r="G35" s="4">
        <v>25.91</v>
      </c>
      <c r="H35">
        <v>200</v>
      </c>
      <c r="I35" s="4">
        <v>19.350000000000001</v>
      </c>
      <c r="J35" s="4">
        <v>200</v>
      </c>
    </row>
    <row r="36" spans="1:10" x14ac:dyDescent="0.25">
      <c r="A36" t="s">
        <v>37</v>
      </c>
      <c r="B36" s="4">
        <v>220</v>
      </c>
      <c r="C36" s="4">
        <v>451</v>
      </c>
      <c r="D36" s="4">
        <v>600</v>
      </c>
      <c r="E36" s="4">
        <v>508.59</v>
      </c>
      <c r="F36" s="4">
        <v>600</v>
      </c>
      <c r="G36" s="4">
        <v>464.12</v>
      </c>
      <c r="H36">
        <v>600</v>
      </c>
      <c r="I36" s="4">
        <v>387.46</v>
      </c>
      <c r="J36" s="4">
        <v>600</v>
      </c>
    </row>
    <row r="37" spans="1:10" x14ac:dyDescent="0.25">
      <c r="B37" s="5"/>
      <c r="C37" s="5"/>
      <c r="D37" s="5"/>
      <c r="E37" s="4"/>
      <c r="F37" s="4"/>
      <c r="G37" s="4"/>
    </row>
    <row r="38" spans="1:10" x14ac:dyDescent="0.25">
      <c r="A38" t="s">
        <v>38</v>
      </c>
      <c r="B38" s="4"/>
      <c r="C38" s="4"/>
      <c r="D38" s="4"/>
      <c r="E38" s="4"/>
      <c r="F38" s="4"/>
      <c r="G38" s="4">
        <v>18.95</v>
      </c>
    </row>
    <row r="39" spans="1:10" x14ac:dyDescent="0.25">
      <c r="A39" t="s">
        <v>39</v>
      </c>
      <c r="B39" s="4">
        <v>0</v>
      </c>
      <c r="C39" s="4">
        <v>0</v>
      </c>
      <c r="D39" s="4">
        <v>150</v>
      </c>
      <c r="E39" s="4">
        <v>149.5</v>
      </c>
      <c r="F39" s="4">
        <v>150</v>
      </c>
      <c r="G39" s="4">
        <v>134.55000000000001</v>
      </c>
      <c r="H39">
        <v>150</v>
      </c>
      <c r="I39" s="4">
        <v>0</v>
      </c>
      <c r="J39" s="4">
        <v>493.35</v>
      </c>
    </row>
    <row r="40" spans="1:10" x14ac:dyDescent="0.25">
      <c r="A40" t="s">
        <v>40</v>
      </c>
      <c r="B40" s="4">
        <v>188</v>
      </c>
      <c r="C40" s="4">
        <v>211</v>
      </c>
      <c r="D40" s="4">
        <v>250</v>
      </c>
      <c r="E40" s="4">
        <v>250</v>
      </c>
      <c r="F40" s="4">
        <v>250</v>
      </c>
      <c r="G40" s="4">
        <v>37.799999999999997</v>
      </c>
      <c r="H40">
        <v>150</v>
      </c>
      <c r="I40" s="4">
        <v>0</v>
      </c>
      <c r="J40" s="4">
        <v>150</v>
      </c>
    </row>
    <row r="41" spans="1:10" x14ac:dyDescent="0.25">
      <c r="A41" t="s">
        <v>41</v>
      </c>
      <c r="B41" s="4">
        <v>3071</v>
      </c>
      <c r="C41" s="4">
        <v>3071</v>
      </c>
      <c r="D41" s="4">
        <v>2925</v>
      </c>
      <c r="E41" s="4">
        <v>2924.8</v>
      </c>
      <c r="F41" s="4">
        <v>1909.44</v>
      </c>
      <c r="G41" s="4">
        <v>1909.44</v>
      </c>
      <c r="H41" s="9">
        <v>1909.44</v>
      </c>
      <c r="I41" s="4">
        <v>1909.44</v>
      </c>
      <c r="J41" s="4">
        <v>1909</v>
      </c>
    </row>
    <row r="42" spans="1:10" x14ac:dyDescent="0.25">
      <c r="A42" s="1" t="s">
        <v>42</v>
      </c>
      <c r="B42" s="5">
        <f>SUM(B17:B41)</f>
        <v>6752</v>
      </c>
      <c r="C42" s="5">
        <f>SUM(C17:C41)</f>
        <v>13381</v>
      </c>
      <c r="D42" s="5">
        <f>SUM(D17:D41)</f>
        <v>14035</v>
      </c>
      <c r="E42" s="5">
        <f>SUM(E17:E41)</f>
        <v>11677.02</v>
      </c>
      <c r="F42" s="5">
        <f>SUM(F17:F41)</f>
        <v>12659.44</v>
      </c>
      <c r="G42" s="5">
        <f>SUM(G17:G41)</f>
        <v>9026.33</v>
      </c>
      <c r="H42" s="10">
        <f>SUM(H17:H41)</f>
        <v>10359.44</v>
      </c>
      <c r="I42" s="10">
        <f>SUM(I17:I41)</f>
        <v>8425.7800000000007</v>
      </c>
      <c r="J42" s="4">
        <f>SUM(J17:J41)</f>
        <v>10552.35</v>
      </c>
    </row>
    <row r="43" spans="1:10" x14ac:dyDescent="0.25">
      <c r="B43" s="4"/>
      <c r="C43" s="4"/>
      <c r="D43" s="4"/>
      <c r="E43" s="4"/>
      <c r="F43" s="4"/>
      <c r="G43" s="4"/>
    </row>
    <row r="44" spans="1:10" x14ac:dyDescent="0.25">
      <c r="A44" s="1" t="s">
        <v>43</v>
      </c>
      <c r="B44" s="5">
        <f>SUM(B6+B14)-B42</f>
        <v>9390</v>
      </c>
      <c r="C44" s="5">
        <f>SUM(C6+C14)-C42</f>
        <v>8086</v>
      </c>
      <c r="D44" s="5">
        <f>SUM(D6+D14)-D42</f>
        <v>4453</v>
      </c>
      <c r="E44" s="5">
        <f>SUM(E6+E14)-E42</f>
        <v>6331.48</v>
      </c>
      <c r="F44" s="5">
        <f>SUM(F6+F14)-F42</f>
        <v>4243.0599999999995</v>
      </c>
      <c r="G44" s="5">
        <f>SUM(G6+G14)-G42</f>
        <v>5851.67</v>
      </c>
      <c r="H44" s="10">
        <f>SUM(H6+H14)-H42</f>
        <v>4544.5599999999995</v>
      </c>
      <c r="I44" s="8">
        <f>SUM(I6+I14)-I42</f>
        <v>6827.85</v>
      </c>
      <c r="J44" s="8">
        <f>SUM(J6+J14)-J42</f>
        <v>4646.6499999999996</v>
      </c>
    </row>
  </sheetData>
  <printOptions gridLines="1"/>
  <pageMargins left="0.7" right="0.2" top="0.25" bottom="0.25" header="0.51180555555555496" footer="0.51180555555555496"/>
  <pageSetup scale="88" firstPageNumber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Daughertys</dc:creator>
  <cp:lastModifiedBy>LauraSchulitz</cp:lastModifiedBy>
  <cp:revision>4</cp:revision>
  <cp:lastPrinted>2017-08-01T22:47:07Z</cp:lastPrinted>
  <dcterms:created xsi:type="dcterms:W3CDTF">2014-08-20T23:43:27Z</dcterms:created>
  <dcterms:modified xsi:type="dcterms:W3CDTF">2017-11-01T14:51:52Z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